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ATI\เเผนการใช้งบประมาณ 2569\"/>
    </mc:Choice>
  </mc:AlternateContent>
  <xr:revisionPtr revIDLastSave="0" documentId="13_ncr:1_{B60F9135-82B3-4966-BE37-7B3E290C1AE0}" xr6:coauthVersionLast="47" xr6:coauthVersionMax="47" xr10:uidLastSave="{00000000-0000-0000-0000-000000000000}"/>
  <bookViews>
    <workbookView xWindow="-120" yWindow="-120" windowWidth="24240" windowHeight="13140" xr2:uid="{44CCA54C-6212-40C2-B5CB-B1A1D64DB3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H17" i="1"/>
  <c r="I21" i="1"/>
  <c r="H21" i="1"/>
  <c r="E52" i="1"/>
  <c r="E46" i="1"/>
  <c r="E39" i="1"/>
  <c r="E33" i="1"/>
  <c r="E28" i="1"/>
  <c r="E20" i="1"/>
  <c r="E22" i="1" s="1"/>
  <c r="G57" i="1"/>
  <c r="F57" i="1"/>
  <c r="G52" i="1"/>
  <c r="F52" i="1"/>
  <c r="G46" i="1"/>
  <c r="F46" i="1"/>
  <c r="G39" i="1"/>
  <c r="F39" i="1"/>
  <c r="G33" i="1"/>
  <c r="F33" i="1"/>
  <c r="I31" i="1"/>
  <c r="H31" i="1"/>
  <c r="G28" i="1"/>
  <c r="F28" i="1"/>
  <c r="G20" i="1"/>
  <c r="G22" i="1" s="1"/>
  <c r="F20" i="1"/>
  <c r="F22" i="1" s="1"/>
  <c r="I8" i="1"/>
  <c r="I9" i="1"/>
  <c r="I10" i="1"/>
  <c r="I11" i="1"/>
  <c r="I12" i="1"/>
  <c r="I13" i="1"/>
  <c r="I14" i="1"/>
  <c r="I15" i="1"/>
  <c r="I16" i="1"/>
  <c r="I18" i="1"/>
  <c r="I19" i="1"/>
  <c r="I25" i="1"/>
  <c r="I27" i="1"/>
  <c r="I30" i="1"/>
  <c r="I32" i="1"/>
  <c r="I35" i="1"/>
  <c r="I36" i="1"/>
  <c r="I37" i="1"/>
  <c r="I38" i="1"/>
  <c r="I41" i="1"/>
  <c r="I42" i="1"/>
  <c r="I43" i="1"/>
  <c r="I44" i="1"/>
  <c r="I45" i="1"/>
  <c r="I48" i="1"/>
  <c r="I49" i="1"/>
  <c r="I50" i="1"/>
  <c r="I51" i="1"/>
  <c r="I55" i="1"/>
  <c r="I56" i="1"/>
  <c r="I59" i="1"/>
  <c r="I60" i="1"/>
  <c r="I62" i="1"/>
  <c r="I63" i="1"/>
  <c r="I7" i="1"/>
  <c r="H8" i="1"/>
  <c r="H9" i="1"/>
  <c r="H10" i="1"/>
  <c r="H11" i="1"/>
  <c r="H12" i="1"/>
  <c r="H13" i="1"/>
  <c r="H14" i="1"/>
  <c r="H15" i="1"/>
  <c r="H16" i="1"/>
  <c r="H18" i="1"/>
  <c r="H19" i="1"/>
  <c r="H25" i="1"/>
  <c r="H27" i="1"/>
  <c r="H30" i="1"/>
  <c r="H32" i="1"/>
  <c r="H35" i="1"/>
  <c r="H36" i="1"/>
  <c r="H37" i="1"/>
  <c r="H38" i="1"/>
  <c r="H41" i="1"/>
  <c r="H42" i="1"/>
  <c r="H43" i="1"/>
  <c r="H44" i="1"/>
  <c r="H45" i="1"/>
  <c r="H48" i="1"/>
  <c r="H49" i="1"/>
  <c r="H50" i="1"/>
  <c r="H51" i="1"/>
  <c r="H55" i="1"/>
  <c r="H56" i="1"/>
  <c r="H59" i="1"/>
  <c r="H60" i="1"/>
  <c r="H62" i="1"/>
  <c r="H63" i="1"/>
  <c r="H7" i="1"/>
  <c r="D52" i="1"/>
  <c r="D46" i="1"/>
  <c r="D39" i="1"/>
  <c r="D33" i="1"/>
  <c r="D28" i="1"/>
  <c r="D20" i="1"/>
  <c r="D22" i="1" s="1"/>
  <c r="I57" i="1" l="1"/>
  <c r="H57" i="1"/>
  <c r="I52" i="1"/>
  <c r="H52" i="1"/>
  <c r="H46" i="1"/>
  <c r="I46" i="1"/>
  <c r="I39" i="1"/>
  <c r="H39" i="1"/>
  <c r="H33" i="1"/>
  <c r="I33" i="1"/>
  <c r="H28" i="1"/>
  <c r="I28" i="1"/>
  <c r="H22" i="1"/>
  <c r="I22" i="1"/>
  <c r="I20" i="1"/>
  <c r="H20" i="1"/>
</calcChain>
</file>

<file path=xl/sharedStrings.xml><?xml version="1.0" encoding="utf-8"?>
<sst xmlns="http://schemas.openxmlformats.org/spreadsheetml/2006/main" count="152" uniqueCount="71">
  <si>
    <t>รายงานผลการใช้จ่ายงบประมาณ ไตรมาส 1 - 2</t>
  </si>
  <si>
    <t>สถานีตำรวจภูธรบ้านด่านลานหอย</t>
  </si>
  <si>
    <t>ประจำปีงบประมาณ พ.ศ.2569 ไตรมาส 1-2</t>
  </si>
  <si>
    <t>ลำดับที่</t>
  </si>
  <si>
    <t>ชื่อโครงการ/กิจกรรม</t>
  </si>
  <si>
    <t>ผลการดำเนินงาน</t>
  </si>
  <si>
    <t>งบประมาณที่ได้</t>
  </si>
  <si>
    <t>ผลการเบิกจ่าย</t>
  </si>
  <si>
    <t>คงเหลือ</t>
  </si>
  <si>
    <t>คิดเป็นร้อยละ</t>
  </si>
  <si>
    <t>ปัญหา อุปสรรค แนวทางแก้ไข</t>
  </si>
  <si>
    <t>พ.ร.บ.งบประมาณรายจ่ายประจำปีงบประมาณ พ.ศ.2569</t>
  </si>
  <si>
    <t>โครงการบังคับใช้กฎหมายและบริการประชาชน</t>
  </si>
  <si>
    <t>ค่าตอบแทนนอกเวลาราชการ (OT)</t>
  </si>
  <si>
    <t>ค่าตอบแทนพยาน</t>
  </si>
  <si>
    <t>ค่าตอบแทนคุ้มครองพยาน</t>
  </si>
  <si>
    <t>ค่าตอบแทนนักจิตวิทยา</t>
  </si>
  <si>
    <t>ค่าตอบแทน จพง.ชันสูตพลิกศพ</t>
  </si>
  <si>
    <t>ค่าเบี้ยเลี้ยง ที่พัก พาหนะ</t>
  </si>
  <si>
    <t>ค่าซ่อมแซมยานพาหนะ</t>
  </si>
  <si>
    <t>ค่าจ้างเหมาทำความสะอาด</t>
  </si>
  <si>
    <t>ส่งหมายเรียกพยาน</t>
  </si>
  <si>
    <t>ค่าวัสดุสำนักงาน</t>
  </si>
  <si>
    <t>ค่าน้ำมันเชื้อเพลิง</t>
  </si>
  <si>
    <t>ค่าวัสดุจราจร</t>
  </si>
  <si>
    <t>ค่าอาหารผู้ต้องหา</t>
  </si>
  <si>
    <t>รวมตอบแทนใช้สอย และวัสดุ</t>
  </si>
  <si>
    <t>ค่าสาธารณูปโภค</t>
  </si>
  <si>
    <t>รวมงบดำเนินงาน</t>
  </si>
  <si>
    <t>โครงการเพิ่มประสิทธิภาพงานป้องกันปราบปรามอาชญากรรม</t>
  </si>
  <si>
    <t>สำหรับงานสอบสวน</t>
  </si>
  <si>
    <t>ค่าตอบแทนใช้สอยและวัสดุ</t>
  </si>
  <si>
    <t>สำหรับงานป้องกันปราบปรามสืบสวน</t>
  </si>
  <si>
    <t>โครงการปราบปรามการค้ายาเสพติด</t>
  </si>
  <si>
    <t>ค่าตอบแทนด่านตรวจ/จุดตรวจ</t>
  </si>
  <si>
    <t>รวมตอบแทนใช้สอย</t>
  </si>
  <si>
    <t>โครงการชุมชนสัมพันธ์ และการมีส่วนร่วมของประชาชน</t>
  </si>
  <si>
    <t>ค่าตอบแทน ชมส.</t>
  </si>
  <si>
    <t>ค่าตอบแทน อส.ตร.</t>
  </si>
  <si>
    <t>ค่าตอบแทน กต.ตร.</t>
  </si>
  <si>
    <t>โครงการดำเนินงานตำบลยั่งยืน</t>
  </si>
  <si>
    <t>ค่าตอบแทนชุดปฏิบัติการ</t>
  </si>
  <si>
    <t>ค่าประชุมเชิงปฏิบัติการ</t>
  </si>
  <si>
    <t>ค่าประชุมผู้บำบัด</t>
  </si>
  <si>
    <t>โครงการสร้างเครือข่ายการมีส่วนร่วมของประชาชน</t>
  </si>
  <si>
    <t>ค่าอาหารประชาชนร่วมโครงการ</t>
  </si>
  <si>
    <t>ค่าวิทยากร</t>
  </si>
  <si>
    <t>ค่าพิธีการ</t>
  </si>
  <si>
    <t>โครงการป้องกันปราบปรามยาเสพติด</t>
  </si>
  <si>
    <t>1 ตร. 1 รร.</t>
  </si>
  <si>
    <t>ค่าอาหาร/อาหารว่าง</t>
  </si>
  <si>
    <t>โครงการ D.A.R.E. เด็กนักเรียน</t>
  </si>
  <si>
    <t>ค่าตอบแทนวิทยากร</t>
  </si>
  <si>
    <t>ปิดล้อมตรวจค้น</t>
  </si>
  <si>
    <t>ค่าออกตรวจเป้าหมายยาเสพติด</t>
  </si>
  <si>
    <t>ไตรมาส 1</t>
  </si>
  <si>
    <t>ไตรมาส 2</t>
  </si>
  <si>
    <t>ไม่มีปัญหาข้อขัดข้อง</t>
  </si>
  <si>
    <t>รอการเบิกจ่ายไตรมาส 3 และ 4</t>
  </si>
  <si>
    <t>เบิกจ่ายงบประมาณครบถ้วน</t>
  </si>
  <si>
    <t>งบประมาณไม่เพียงพอ จึงปรับแผนการจัดสรรการใช้จ่ายเพิ่มจาก น้ำมันเชื้อเพลิง มาเป็นค่าสาธารณูปโภค</t>
  </si>
  <si>
    <t>หน่วยปรับแผนจัดสรร</t>
  </si>
  <si>
    <t>พ.ต.ท.</t>
  </si>
  <si>
    <t>( พันชิต  ชัยวงค์ )</t>
  </si>
  <si>
    <t>สว.อก.สภ.บ้านด่านลานหอย</t>
  </si>
  <si>
    <t>พ.ต.อ.</t>
  </si>
  <si>
    <t xml:space="preserve"> </t>
  </si>
  <si>
    <t xml:space="preserve">     ( ภาสกร  เกิดโต )</t>
  </si>
  <si>
    <t xml:space="preserve">    ผกก.สภ.บ้านด่านลานหอย</t>
  </si>
  <si>
    <t>ผู้รายงาน</t>
  </si>
  <si>
    <t>ผู้ตรวจรายงาน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</si>
</sst>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22"/>
      <scheme val="minor"/>
    </font>
    <font>
      <b/>
      <sz val="10"/>
      <color rgb="FFFF0000"/>
      <name val="TH SarabunIT๙"/>
      <family val="2"/>
    </font>
    <font>
      <b/>
      <sz val="12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0"/>
      <color theme="1"/>
      <name val="TH SarabunIT๙"/>
      <family val="2"/>
    </font>
    <font>
      <sz val="14"/>
      <name val="TH SarabunIT๙"/>
      <family val="2"/>
    </font>
    <font>
      <sz val="8"/>
      <name val="Calibri"/>
      <family val="2"/>
      <charset val="222"/>
      <scheme val="minor"/>
    </font>
    <font>
      <sz val="12"/>
      <color theme="1"/>
      <name val="TH SarabunIT๙"/>
      <family val="2"/>
    </font>
    <font>
      <sz val="8"/>
      <color theme="1"/>
      <name val="TH SarabunIT๙"/>
      <family val="2"/>
    </font>
    <font>
      <sz val="12"/>
      <name val="TH SarabunIT๙"/>
      <family val="2"/>
    </font>
    <font>
      <b/>
      <sz val="12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A3DB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3" fontId="4" fillId="0" borderId="0" xfId="0" applyNumberFormat="1" applyFont="1"/>
    <xf numFmtId="3" fontId="3" fillId="0" borderId="0" xfId="0" applyNumberFormat="1" applyFont="1"/>
    <xf numFmtId="2" fontId="4" fillId="3" borderId="0" xfId="0" applyNumberFormat="1" applyFont="1" applyFill="1"/>
    <xf numFmtId="3" fontId="4" fillId="0" borderId="1" xfId="0" applyNumberFormat="1" applyFont="1" applyBorder="1"/>
    <xf numFmtId="2" fontId="4" fillId="0" borderId="1" xfId="0" applyNumberFormat="1" applyFont="1" applyBorder="1"/>
    <xf numFmtId="2" fontId="4" fillId="3" borderId="1" xfId="0" applyNumberFormat="1" applyFont="1" applyFill="1" applyBorder="1"/>
    <xf numFmtId="3" fontId="6" fillId="2" borderId="1" xfId="0" applyNumberFormat="1" applyFont="1" applyFill="1" applyBorder="1"/>
    <xf numFmtId="4" fontId="4" fillId="0" borderId="1" xfId="0" applyNumberFormat="1" applyFont="1" applyBorder="1"/>
    <xf numFmtId="2" fontId="4" fillId="4" borderId="1" xfId="0" applyNumberFormat="1" applyFont="1" applyFill="1" applyBorder="1"/>
    <xf numFmtId="3" fontId="9" fillId="5" borderId="1" xfId="0" applyNumberFormat="1" applyFont="1" applyFill="1" applyBorder="1"/>
    <xf numFmtId="0" fontId="8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8" fillId="0" borderId="1" xfId="0" applyFont="1" applyBorder="1"/>
    <xf numFmtId="3" fontId="10" fillId="2" borderId="1" xfId="0" applyNumberFormat="1" applyFont="1" applyFill="1" applyBorder="1"/>
    <xf numFmtId="3" fontId="8" fillId="0" borderId="1" xfId="0" applyNumberFormat="1" applyFont="1" applyBorder="1" applyAlignment="1">
      <alignment horizontal="center"/>
    </xf>
    <xf numFmtId="3" fontId="8" fillId="3" borderId="1" xfId="0" applyNumberFormat="1" applyFont="1" applyFill="1" applyBorder="1"/>
    <xf numFmtId="3" fontId="8" fillId="4" borderId="1" xfId="0" applyNumberFormat="1" applyFont="1" applyFill="1" applyBorder="1"/>
    <xf numFmtId="3" fontId="8" fillId="3" borderId="0" xfId="0" applyNumberFormat="1" applyFont="1" applyFill="1"/>
    <xf numFmtId="3" fontId="8" fillId="3" borderId="1" xfId="0" applyNumberFormat="1" applyFont="1" applyFill="1" applyBorder="1" applyAlignment="1">
      <alignment horizontal="center"/>
    </xf>
    <xf numFmtId="3" fontId="8" fillId="0" borderId="0" xfId="0" applyNumberFormat="1" applyFont="1"/>
    <xf numFmtId="0" fontId="8" fillId="0" borderId="0" xfId="0" applyFont="1"/>
    <xf numFmtId="0" fontId="2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vertical="center"/>
    </xf>
    <xf numFmtId="3" fontId="8" fillId="0" borderId="1" xfId="0" applyNumberFormat="1" applyFont="1" applyBorder="1"/>
    <xf numFmtId="4" fontId="8" fillId="0" borderId="1" xfId="0" applyNumberFormat="1" applyFont="1" applyBorder="1"/>
    <xf numFmtId="0" fontId="11" fillId="2" borderId="1" xfId="0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vertical="center"/>
    </xf>
    <xf numFmtId="3" fontId="8" fillId="3" borderId="1" xfId="0" applyNumberFormat="1" applyFont="1" applyFill="1" applyBorder="1" applyAlignment="1">
      <alignment vertical="center"/>
    </xf>
    <xf numFmtId="3" fontId="8" fillId="3" borderId="2" xfId="0" applyNumberFormat="1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vertical="center"/>
    </xf>
    <xf numFmtId="3" fontId="8" fillId="5" borderId="1" xfId="0" applyNumberFormat="1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5" fillId="0" borderId="3" xfId="0" applyFont="1" applyBorder="1" applyAlignment="1">
      <alignment horizontal="center"/>
    </xf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241788</xdr:colOff>
      <xdr:row>63</xdr:row>
      <xdr:rowOff>190417</xdr:rowOff>
    </xdr:from>
    <xdr:to>
      <xdr:col>2</xdr:col>
      <xdr:colOff>945173</xdr:colOff>
      <xdr:row>66</xdr:row>
      <xdr:rowOff>7244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38D4EC5-E4FF-3F24-9558-39724922C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2230" y="16346282"/>
          <a:ext cx="703385" cy="586154"/>
        </a:xfrm>
        <a:prstGeom prst="rect">
          <a:avLst/>
        </a:prstGeom>
      </xdr:spPr>
    </xdr:pic>
    <xdr:clientData/>
  </xdr:twoCellAnchor>
  <xdr:twoCellAnchor editAs="oneCell">
    <xdr:from>
      <xdr:col>5</xdr:col>
      <xdr:colOff>549520</xdr:colOff>
      <xdr:row>64</xdr:row>
      <xdr:rowOff>190499</xdr:rowOff>
    </xdr:from>
    <xdr:to>
      <xdr:col>7</xdr:col>
      <xdr:colOff>491498</xdr:colOff>
      <xdr:row>66</xdr:row>
      <xdr:rowOff>1425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279CDE4-BD45-0672-5B98-AB0E17F36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28847" y="16602807"/>
          <a:ext cx="1114286" cy="32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A17D3-5F8B-4F70-AAB2-169771A3B6B4}">
  <dimension ref="A1:J93"/>
  <sheetViews>
    <sheetView tabSelected="1" topLeftCell="A61" zoomScale="130" zoomScaleNormal="130" workbookViewId="0">
      <selection activeCell="I71" sqref="I71"/>
    </sheetView>
  </sheetViews>
  <sheetFormatPr defaultRowHeight="20.25"/>
  <cols>
    <col min="1" max="1" width="4.85546875" style="22" customWidth="1"/>
    <col min="2" max="2" width="21.85546875" style="5" customWidth="1"/>
    <col min="3" max="3" width="20.5703125" style="5" customWidth="1"/>
    <col min="4" max="4" width="10.28515625" style="36" customWidth="1"/>
    <col min="5" max="5" width="11.140625" style="36" customWidth="1"/>
    <col min="6" max="6" width="8.7109375" style="36" customWidth="1"/>
    <col min="7" max="7" width="8.85546875" style="36" customWidth="1"/>
    <col min="8" max="8" width="9.28515625" style="36" customWidth="1"/>
    <col min="9" max="9" width="8.85546875" style="8" customWidth="1"/>
    <col min="10" max="10" width="42.140625" style="36" customWidth="1"/>
    <col min="11" max="16384" width="9.140625" style="5"/>
  </cols>
  <sheetData>
    <row r="1" spans="1:10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s="4" customFormat="1">
      <c r="A4" s="17" t="s">
        <v>3</v>
      </c>
      <c r="B4" s="6" t="s">
        <v>4</v>
      </c>
      <c r="C4" s="6" t="s">
        <v>5</v>
      </c>
      <c r="D4" s="17" t="s">
        <v>6</v>
      </c>
      <c r="E4" s="48" t="s">
        <v>61</v>
      </c>
      <c r="F4" s="53" t="s">
        <v>7</v>
      </c>
      <c r="G4" s="54"/>
      <c r="H4" s="17" t="s">
        <v>8</v>
      </c>
      <c r="I4" s="30" t="s">
        <v>9</v>
      </c>
      <c r="J4" s="17" t="s">
        <v>10</v>
      </c>
    </row>
    <row r="5" spans="1:10">
      <c r="A5" s="18"/>
      <c r="B5" s="3" t="s">
        <v>11</v>
      </c>
      <c r="C5" s="18"/>
      <c r="D5" s="18"/>
      <c r="E5" s="18"/>
      <c r="F5" s="17" t="s">
        <v>55</v>
      </c>
      <c r="G5" s="17" t="s">
        <v>56</v>
      </c>
      <c r="H5" s="28"/>
      <c r="I5" s="10"/>
      <c r="J5" s="28"/>
    </row>
    <row r="6" spans="1:10">
      <c r="A6" s="19"/>
      <c r="B6" s="1" t="s">
        <v>12</v>
      </c>
      <c r="C6" s="1"/>
      <c r="D6" s="41"/>
      <c r="E6" s="41"/>
      <c r="F6" s="29"/>
      <c r="G6" s="29"/>
      <c r="H6" s="29"/>
      <c r="I6" s="13"/>
      <c r="J6" s="29"/>
    </row>
    <row r="7" spans="1:10">
      <c r="A7" s="20">
        <v>1</v>
      </c>
      <c r="B7" s="23" t="s">
        <v>13</v>
      </c>
      <c r="C7" s="23" t="s">
        <v>58</v>
      </c>
      <c r="D7" s="42">
        <v>1152000</v>
      </c>
      <c r="E7" s="42">
        <v>1152000</v>
      </c>
      <c r="F7" s="39">
        <v>278980</v>
      </c>
      <c r="G7" s="39">
        <v>406890</v>
      </c>
      <c r="H7" s="39">
        <f>D7-F7-G7</f>
        <v>466130</v>
      </c>
      <c r="I7" s="11">
        <f>SUM(F7+G7)/D7*100</f>
        <v>59.537326388888886</v>
      </c>
      <c r="J7" s="30" t="s">
        <v>57</v>
      </c>
    </row>
    <row r="8" spans="1:10">
      <c r="A8" s="20">
        <v>2</v>
      </c>
      <c r="B8" s="23" t="s">
        <v>14</v>
      </c>
      <c r="C8" s="23" t="s">
        <v>58</v>
      </c>
      <c r="D8" s="42">
        <v>47000</v>
      </c>
      <c r="E8" s="42">
        <v>47000</v>
      </c>
      <c r="F8" s="39">
        <v>0</v>
      </c>
      <c r="G8" s="39">
        <v>0</v>
      </c>
      <c r="H8" s="39">
        <f t="shared" ref="H8:H63" si="0">D8-F8-G8</f>
        <v>47000</v>
      </c>
      <c r="I8" s="11">
        <f t="shared" ref="I8:I63" si="1">SUM(F8+G8)/D8*100</f>
        <v>0</v>
      </c>
      <c r="J8" s="30" t="s">
        <v>57</v>
      </c>
    </row>
    <row r="9" spans="1:10">
      <c r="A9" s="20">
        <v>3</v>
      </c>
      <c r="B9" s="23" t="s">
        <v>15</v>
      </c>
      <c r="C9" s="23" t="s">
        <v>58</v>
      </c>
      <c r="D9" s="42">
        <v>300</v>
      </c>
      <c r="E9" s="42">
        <v>300</v>
      </c>
      <c r="F9" s="39">
        <v>0</v>
      </c>
      <c r="G9" s="39">
        <v>0</v>
      </c>
      <c r="H9" s="39">
        <f t="shared" si="0"/>
        <v>300</v>
      </c>
      <c r="I9" s="11">
        <f t="shared" si="1"/>
        <v>0</v>
      </c>
      <c r="J9" s="30" t="s">
        <v>57</v>
      </c>
    </row>
    <row r="10" spans="1:10">
      <c r="A10" s="20">
        <v>4</v>
      </c>
      <c r="B10" s="23" t="s">
        <v>16</v>
      </c>
      <c r="C10" s="23" t="s">
        <v>58</v>
      </c>
      <c r="D10" s="42">
        <v>6500</v>
      </c>
      <c r="E10" s="42">
        <v>6500</v>
      </c>
      <c r="F10" s="39">
        <v>1500</v>
      </c>
      <c r="G10" s="39">
        <v>500</v>
      </c>
      <c r="H10" s="39">
        <f t="shared" si="0"/>
        <v>4500</v>
      </c>
      <c r="I10" s="11">
        <f t="shared" si="1"/>
        <v>30.76923076923077</v>
      </c>
      <c r="J10" s="30" t="s">
        <v>57</v>
      </c>
    </row>
    <row r="11" spans="1:10">
      <c r="A11" s="20">
        <v>5</v>
      </c>
      <c r="B11" s="23" t="s">
        <v>17</v>
      </c>
      <c r="C11" s="23" t="s">
        <v>58</v>
      </c>
      <c r="D11" s="42">
        <v>50500</v>
      </c>
      <c r="E11" s="42">
        <v>50500</v>
      </c>
      <c r="F11" s="39">
        <v>20400</v>
      </c>
      <c r="G11" s="39">
        <v>0</v>
      </c>
      <c r="H11" s="39">
        <f t="shared" si="0"/>
        <v>30100</v>
      </c>
      <c r="I11" s="11">
        <f t="shared" si="1"/>
        <v>40.396039603960396</v>
      </c>
      <c r="J11" s="30" t="s">
        <v>57</v>
      </c>
    </row>
    <row r="12" spans="1:10">
      <c r="A12" s="20">
        <v>6</v>
      </c>
      <c r="B12" s="23" t="s">
        <v>18</v>
      </c>
      <c r="C12" s="23" t="s">
        <v>58</v>
      </c>
      <c r="D12" s="42">
        <v>103200</v>
      </c>
      <c r="E12" s="42">
        <v>103200</v>
      </c>
      <c r="F12" s="39">
        <v>0</v>
      </c>
      <c r="G12" s="39">
        <v>79692</v>
      </c>
      <c r="H12" s="39">
        <f t="shared" si="0"/>
        <v>23508</v>
      </c>
      <c r="I12" s="11">
        <f t="shared" si="1"/>
        <v>77.220930232558132</v>
      </c>
      <c r="J12" s="30" t="s">
        <v>57</v>
      </c>
    </row>
    <row r="13" spans="1:10">
      <c r="A13" s="20">
        <v>7</v>
      </c>
      <c r="B13" s="23" t="s">
        <v>19</v>
      </c>
      <c r="C13" s="23" t="s">
        <v>58</v>
      </c>
      <c r="D13" s="42">
        <v>22500</v>
      </c>
      <c r="E13" s="42">
        <v>22500</v>
      </c>
      <c r="F13" s="39">
        <v>0</v>
      </c>
      <c r="G13" s="39">
        <v>18000</v>
      </c>
      <c r="H13" s="39">
        <f t="shared" si="0"/>
        <v>4500</v>
      </c>
      <c r="I13" s="11">
        <f t="shared" si="1"/>
        <v>80</v>
      </c>
      <c r="J13" s="30" t="s">
        <v>57</v>
      </c>
    </row>
    <row r="14" spans="1:10">
      <c r="A14" s="20">
        <v>8</v>
      </c>
      <c r="B14" s="23" t="s">
        <v>20</v>
      </c>
      <c r="C14" s="47" t="s">
        <v>59</v>
      </c>
      <c r="D14" s="42">
        <v>49900</v>
      </c>
      <c r="E14" s="42">
        <v>49900</v>
      </c>
      <c r="F14" s="39">
        <v>27000</v>
      </c>
      <c r="G14" s="39">
        <v>22900</v>
      </c>
      <c r="H14" s="39">
        <f t="shared" si="0"/>
        <v>0</v>
      </c>
      <c r="I14" s="11">
        <f t="shared" si="1"/>
        <v>100</v>
      </c>
      <c r="J14" s="30" t="s">
        <v>57</v>
      </c>
    </row>
    <row r="15" spans="1:10">
      <c r="A15" s="20">
        <v>9</v>
      </c>
      <c r="B15" s="23" t="s">
        <v>21</v>
      </c>
      <c r="C15" s="23" t="s">
        <v>58</v>
      </c>
      <c r="D15" s="42">
        <v>2700</v>
      </c>
      <c r="E15" s="42">
        <v>2700</v>
      </c>
      <c r="F15" s="39">
        <v>0</v>
      </c>
      <c r="G15" s="39">
        <v>0</v>
      </c>
      <c r="H15" s="39">
        <f t="shared" si="0"/>
        <v>2700</v>
      </c>
      <c r="I15" s="11">
        <f t="shared" si="1"/>
        <v>0</v>
      </c>
      <c r="J15" s="30" t="s">
        <v>57</v>
      </c>
    </row>
    <row r="16" spans="1:10">
      <c r="A16" s="20">
        <v>10</v>
      </c>
      <c r="B16" s="23" t="s">
        <v>22</v>
      </c>
      <c r="C16" s="47" t="s">
        <v>59</v>
      </c>
      <c r="D16" s="42">
        <v>8700</v>
      </c>
      <c r="E16" s="42">
        <v>8700</v>
      </c>
      <c r="F16" s="39">
        <v>8700</v>
      </c>
      <c r="G16" s="39">
        <v>0</v>
      </c>
      <c r="H16" s="39">
        <f t="shared" si="0"/>
        <v>0</v>
      </c>
      <c r="I16" s="11">
        <f t="shared" si="1"/>
        <v>100</v>
      </c>
      <c r="J16" s="30" t="s">
        <v>57</v>
      </c>
    </row>
    <row r="17" spans="1:10">
      <c r="A17" s="20">
        <v>11</v>
      </c>
      <c r="B17" s="23" t="s">
        <v>23</v>
      </c>
      <c r="C17" s="23" t="s">
        <v>58</v>
      </c>
      <c r="D17" s="42">
        <v>1421300</v>
      </c>
      <c r="E17" s="46">
        <v>1324682.44</v>
      </c>
      <c r="F17" s="39">
        <v>231300</v>
      </c>
      <c r="G17" s="39">
        <v>248000</v>
      </c>
      <c r="H17" s="39">
        <f>E17-F17-G17</f>
        <v>845382.44</v>
      </c>
      <c r="I17" s="11">
        <f>SUM(F17+G17)/E17*100</f>
        <v>36.18225663201212</v>
      </c>
      <c r="J17" s="30" t="s">
        <v>57</v>
      </c>
    </row>
    <row r="18" spans="1:10">
      <c r="A18" s="20">
        <v>12</v>
      </c>
      <c r="B18" s="23" t="s">
        <v>24</v>
      </c>
      <c r="C18" s="23" t="s">
        <v>58</v>
      </c>
      <c r="D18" s="42">
        <v>6200</v>
      </c>
      <c r="E18" s="42">
        <v>6200</v>
      </c>
      <c r="F18" s="39">
        <v>4800</v>
      </c>
      <c r="G18" s="39">
        <v>0</v>
      </c>
      <c r="H18" s="39">
        <f t="shared" si="0"/>
        <v>1400</v>
      </c>
      <c r="I18" s="11">
        <f t="shared" si="1"/>
        <v>77.41935483870968</v>
      </c>
      <c r="J18" s="30" t="s">
        <v>57</v>
      </c>
    </row>
    <row r="19" spans="1:10">
      <c r="A19" s="20">
        <v>13</v>
      </c>
      <c r="B19" s="23" t="s">
        <v>25</v>
      </c>
      <c r="C19" s="23" t="s">
        <v>58</v>
      </c>
      <c r="D19" s="42">
        <v>20300</v>
      </c>
      <c r="E19" s="42">
        <v>20300</v>
      </c>
      <c r="F19" s="39">
        <v>0</v>
      </c>
      <c r="G19" s="39">
        <v>0</v>
      </c>
      <c r="H19" s="39">
        <f t="shared" si="0"/>
        <v>20300</v>
      </c>
      <c r="I19" s="11">
        <f t="shared" si="1"/>
        <v>0</v>
      </c>
      <c r="J19" s="30" t="s">
        <v>57</v>
      </c>
    </row>
    <row r="20" spans="1:10">
      <c r="A20" s="20"/>
      <c r="B20" s="24" t="s">
        <v>26</v>
      </c>
      <c r="C20" s="24"/>
      <c r="D20" s="43">
        <f>SUM(D7:D19)</f>
        <v>2891100</v>
      </c>
      <c r="E20" s="43">
        <f>SUM(E7:E19)</f>
        <v>2794482.44</v>
      </c>
      <c r="F20" s="31">
        <f>SUM(F7:F19)</f>
        <v>572680</v>
      </c>
      <c r="G20" s="31">
        <f>SUM(G7:G19)</f>
        <v>775982</v>
      </c>
      <c r="H20" s="31">
        <f t="shared" si="0"/>
        <v>1542438</v>
      </c>
      <c r="I20" s="12">
        <f t="shared" si="1"/>
        <v>46.648749610874752</v>
      </c>
      <c r="J20" s="31"/>
    </row>
    <row r="21" spans="1:10">
      <c r="A21" s="20">
        <v>14</v>
      </c>
      <c r="B21" s="23" t="s">
        <v>27</v>
      </c>
      <c r="C21" s="47" t="s">
        <v>59</v>
      </c>
      <c r="D21" s="42">
        <v>64900</v>
      </c>
      <c r="E21" s="46">
        <v>161517.56</v>
      </c>
      <c r="F21" s="40">
        <v>99001.16</v>
      </c>
      <c r="G21" s="40">
        <v>62516.4</v>
      </c>
      <c r="H21" s="40">
        <f>E21-F21-G21</f>
        <v>0</v>
      </c>
      <c r="I21" s="14">
        <f>SUM(F21+G21)/E21*100</f>
        <v>100</v>
      </c>
      <c r="J21" s="16" t="s">
        <v>60</v>
      </c>
    </row>
    <row r="22" spans="1:10">
      <c r="A22" s="20"/>
      <c r="B22" s="24" t="s">
        <v>28</v>
      </c>
      <c r="C22" s="24"/>
      <c r="D22" s="44">
        <f>SUM(D20:D21)</f>
        <v>2956000</v>
      </c>
      <c r="E22" s="44">
        <f>SUM(E20:E21)</f>
        <v>2956000</v>
      </c>
      <c r="F22" s="31">
        <f>SUM(F20:F21)</f>
        <v>671681.16</v>
      </c>
      <c r="G22" s="31">
        <f>SUM(G20:G21)</f>
        <v>838498.4</v>
      </c>
      <c r="H22" s="31">
        <f t="shared" si="0"/>
        <v>1445820.44</v>
      </c>
      <c r="I22" s="12">
        <f t="shared" si="1"/>
        <v>51.088618403247629</v>
      </c>
      <c r="J22" s="31"/>
    </row>
    <row r="23" spans="1:10">
      <c r="A23" s="21"/>
      <c r="B23" s="2" t="s">
        <v>29</v>
      </c>
      <c r="C23" s="37"/>
      <c r="D23" s="45"/>
      <c r="E23" s="45"/>
      <c r="F23" s="32"/>
      <c r="G23" s="32"/>
      <c r="H23" s="32"/>
      <c r="I23" s="15"/>
      <c r="J23" s="32"/>
    </row>
    <row r="24" spans="1:10">
      <c r="A24" s="20"/>
      <c r="B24" s="25" t="s">
        <v>30</v>
      </c>
      <c r="C24" s="24"/>
      <c r="D24" s="43"/>
      <c r="E24" s="43"/>
      <c r="F24" s="33"/>
      <c r="G24" s="33"/>
      <c r="H24" s="33"/>
      <c r="I24" s="9"/>
      <c r="J24" s="33"/>
    </row>
    <row r="25" spans="1:10">
      <c r="A25" s="20">
        <v>15</v>
      </c>
      <c r="B25" s="23" t="s">
        <v>31</v>
      </c>
      <c r="C25" s="23" t="s">
        <v>58</v>
      </c>
      <c r="D25" s="42">
        <v>40200</v>
      </c>
      <c r="E25" s="42">
        <v>40200</v>
      </c>
      <c r="F25" s="39">
        <v>20100</v>
      </c>
      <c r="G25" s="39">
        <v>0</v>
      </c>
      <c r="H25" s="39">
        <f t="shared" si="0"/>
        <v>20100</v>
      </c>
      <c r="I25" s="11">
        <f t="shared" si="1"/>
        <v>50</v>
      </c>
      <c r="J25" s="30" t="s">
        <v>57</v>
      </c>
    </row>
    <row r="26" spans="1:10">
      <c r="A26" s="20"/>
      <c r="B26" s="25" t="s">
        <v>32</v>
      </c>
      <c r="C26" s="24"/>
      <c r="D26" s="43"/>
      <c r="E26" s="43"/>
      <c r="F26" s="31"/>
      <c r="G26" s="31"/>
      <c r="H26" s="31"/>
      <c r="I26" s="12"/>
      <c r="J26" s="31"/>
    </row>
    <row r="27" spans="1:10">
      <c r="A27" s="20"/>
      <c r="B27" s="26" t="s">
        <v>31</v>
      </c>
      <c r="C27" s="23" t="s">
        <v>58</v>
      </c>
      <c r="D27" s="42">
        <v>53700</v>
      </c>
      <c r="E27" s="42">
        <v>53700</v>
      </c>
      <c r="F27" s="39">
        <v>0</v>
      </c>
      <c r="G27" s="39">
        <v>0</v>
      </c>
      <c r="H27" s="39">
        <f t="shared" si="0"/>
        <v>53700</v>
      </c>
      <c r="I27" s="11">
        <f t="shared" si="1"/>
        <v>0</v>
      </c>
      <c r="J27" s="30" t="s">
        <v>57</v>
      </c>
    </row>
    <row r="28" spans="1:10">
      <c r="A28" s="20"/>
      <c r="B28" s="24" t="s">
        <v>28</v>
      </c>
      <c r="C28" s="24"/>
      <c r="D28" s="43">
        <f>SUM(D25:D27)</f>
        <v>93900</v>
      </c>
      <c r="E28" s="43">
        <f>SUM(E25:E27)</f>
        <v>93900</v>
      </c>
      <c r="F28" s="31">
        <f>SUM(F25:F27)</f>
        <v>20100</v>
      </c>
      <c r="G28" s="31">
        <f>SUM(G25:G27)</f>
        <v>0</v>
      </c>
      <c r="H28" s="31">
        <f t="shared" si="0"/>
        <v>73800</v>
      </c>
      <c r="I28" s="12">
        <f t="shared" si="1"/>
        <v>21.405750798722046</v>
      </c>
      <c r="J28" s="31"/>
    </row>
    <row r="29" spans="1:10">
      <c r="A29" s="21"/>
      <c r="B29" s="2" t="s">
        <v>33</v>
      </c>
      <c r="C29" s="2"/>
      <c r="D29" s="45"/>
      <c r="E29" s="45"/>
      <c r="F29" s="32"/>
      <c r="G29" s="32"/>
      <c r="H29" s="32"/>
      <c r="I29" s="15"/>
      <c r="J29" s="32"/>
    </row>
    <row r="30" spans="1:10">
      <c r="A30" s="20">
        <v>16</v>
      </c>
      <c r="B30" s="23" t="s">
        <v>34</v>
      </c>
      <c r="C30" s="47" t="s">
        <v>59</v>
      </c>
      <c r="D30" s="42">
        <v>119800</v>
      </c>
      <c r="E30" s="42">
        <v>119800</v>
      </c>
      <c r="F30" s="39">
        <v>59900</v>
      </c>
      <c r="G30" s="39">
        <v>59900</v>
      </c>
      <c r="H30" s="39">
        <f t="shared" si="0"/>
        <v>0</v>
      </c>
      <c r="I30" s="11">
        <f t="shared" si="1"/>
        <v>100</v>
      </c>
      <c r="J30" s="30" t="s">
        <v>57</v>
      </c>
    </row>
    <row r="31" spans="1:10">
      <c r="A31" s="20"/>
      <c r="B31" s="27" t="s">
        <v>35</v>
      </c>
      <c r="C31" s="27"/>
      <c r="D31" s="43">
        <v>119800</v>
      </c>
      <c r="E31" s="43">
        <v>119800</v>
      </c>
      <c r="F31" s="31">
        <v>59900</v>
      </c>
      <c r="G31" s="31">
        <v>59900</v>
      </c>
      <c r="H31" s="31">
        <f t="shared" ref="H31" si="2">D31-F31-G31</f>
        <v>0</v>
      </c>
      <c r="I31" s="12">
        <f t="shared" ref="I31" si="3">SUM(F31+G31)/D31*100</f>
        <v>100</v>
      </c>
      <c r="J31" s="31"/>
    </row>
    <row r="32" spans="1:10">
      <c r="A32" s="20">
        <v>17</v>
      </c>
      <c r="B32" s="23" t="s">
        <v>27</v>
      </c>
      <c r="C32" s="23" t="s">
        <v>58</v>
      </c>
      <c r="D32" s="42">
        <v>11140</v>
      </c>
      <c r="E32" s="42">
        <v>11140</v>
      </c>
      <c r="F32" s="39">
        <v>6570.73</v>
      </c>
      <c r="G32" s="39">
        <v>0</v>
      </c>
      <c r="H32" s="39">
        <f t="shared" si="0"/>
        <v>4569.2700000000004</v>
      </c>
      <c r="I32" s="11">
        <f t="shared" si="1"/>
        <v>58.983213644524234</v>
      </c>
      <c r="J32" s="30" t="s">
        <v>57</v>
      </c>
    </row>
    <row r="33" spans="1:10">
      <c r="A33" s="20"/>
      <c r="B33" s="24" t="s">
        <v>28</v>
      </c>
      <c r="C33" s="24"/>
      <c r="D33" s="43">
        <f>SUM(D31:D32)</f>
        <v>130940</v>
      </c>
      <c r="E33" s="43">
        <f>SUM(E31:E32)</f>
        <v>130940</v>
      </c>
      <c r="F33" s="31">
        <f>SUM(F31:F32)</f>
        <v>66470.73</v>
      </c>
      <c r="G33" s="31">
        <f>SUM(G31:G32)</f>
        <v>59900</v>
      </c>
      <c r="H33" s="31">
        <f t="shared" si="0"/>
        <v>4569.2700000000041</v>
      </c>
      <c r="I33" s="12">
        <f t="shared" si="1"/>
        <v>96.510409347792887</v>
      </c>
      <c r="J33" s="31"/>
    </row>
    <row r="34" spans="1:10">
      <c r="A34" s="21"/>
      <c r="B34" s="2" t="s">
        <v>36</v>
      </c>
      <c r="C34" s="2"/>
      <c r="D34" s="45"/>
      <c r="E34" s="45"/>
      <c r="F34" s="32"/>
      <c r="G34" s="32"/>
      <c r="H34" s="32"/>
      <c r="I34" s="15"/>
      <c r="J34" s="32"/>
    </row>
    <row r="35" spans="1:10">
      <c r="A35" s="20">
        <v>18</v>
      </c>
      <c r="B35" s="23" t="s">
        <v>37</v>
      </c>
      <c r="C35" s="47" t="s">
        <v>59</v>
      </c>
      <c r="D35" s="42">
        <v>25000</v>
      </c>
      <c r="E35" s="42">
        <v>25000</v>
      </c>
      <c r="F35" s="39">
        <v>0</v>
      </c>
      <c r="G35" s="39">
        <v>25000</v>
      </c>
      <c r="H35" s="39">
        <f t="shared" si="0"/>
        <v>0</v>
      </c>
      <c r="I35" s="11">
        <f t="shared" si="1"/>
        <v>100</v>
      </c>
      <c r="J35" s="30" t="s">
        <v>57</v>
      </c>
    </row>
    <row r="36" spans="1:10">
      <c r="A36" s="20">
        <v>19</v>
      </c>
      <c r="B36" s="23" t="s">
        <v>23</v>
      </c>
      <c r="C36" s="47" t="s">
        <v>59</v>
      </c>
      <c r="D36" s="42">
        <v>7250</v>
      </c>
      <c r="E36" s="42">
        <v>7250</v>
      </c>
      <c r="F36" s="39">
        <v>0</v>
      </c>
      <c r="G36" s="39">
        <v>7250</v>
      </c>
      <c r="H36" s="39">
        <f t="shared" si="0"/>
        <v>0</v>
      </c>
      <c r="I36" s="11">
        <f t="shared" si="1"/>
        <v>100</v>
      </c>
      <c r="J36" s="30" t="s">
        <v>57</v>
      </c>
    </row>
    <row r="37" spans="1:10">
      <c r="A37" s="20">
        <v>20</v>
      </c>
      <c r="B37" s="23" t="s">
        <v>38</v>
      </c>
      <c r="C37" s="47" t="s">
        <v>59</v>
      </c>
      <c r="D37" s="42">
        <v>8000</v>
      </c>
      <c r="E37" s="42">
        <v>8000</v>
      </c>
      <c r="F37" s="39">
        <v>0</v>
      </c>
      <c r="G37" s="39">
        <v>8000</v>
      </c>
      <c r="H37" s="39">
        <f t="shared" si="0"/>
        <v>0</v>
      </c>
      <c r="I37" s="11">
        <f t="shared" si="1"/>
        <v>100</v>
      </c>
      <c r="J37" s="30" t="s">
        <v>57</v>
      </c>
    </row>
    <row r="38" spans="1:10">
      <c r="A38" s="20">
        <v>21</v>
      </c>
      <c r="B38" s="23" t="s">
        <v>39</v>
      </c>
      <c r="C38" s="23" t="s">
        <v>58</v>
      </c>
      <c r="D38" s="42">
        <v>8000</v>
      </c>
      <c r="E38" s="42">
        <v>8000</v>
      </c>
      <c r="F38" s="39">
        <v>0</v>
      </c>
      <c r="G38" s="39">
        <v>6000</v>
      </c>
      <c r="H38" s="39">
        <f t="shared" si="0"/>
        <v>2000</v>
      </c>
      <c r="I38" s="11">
        <f t="shared" si="1"/>
        <v>75</v>
      </c>
      <c r="J38" s="30" t="s">
        <v>57</v>
      </c>
    </row>
    <row r="39" spans="1:10">
      <c r="A39" s="20"/>
      <c r="B39" s="24" t="s">
        <v>28</v>
      </c>
      <c r="C39" s="24"/>
      <c r="D39" s="43">
        <f>SUM(D35:D38)</f>
        <v>48250</v>
      </c>
      <c r="E39" s="43">
        <f>SUM(E35:E38)</f>
        <v>48250</v>
      </c>
      <c r="F39" s="31">
        <f>SUM(F35:F38)</f>
        <v>0</v>
      </c>
      <c r="G39" s="31">
        <f>SUM(G35:G38)</f>
        <v>46250</v>
      </c>
      <c r="H39" s="31">
        <f t="shared" si="0"/>
        <v>2000</v>
      </c>
      <c r="I39" s="12">
        <f t="shared" si="1"/>
        <v>95.854922279792746</v>
      </c>
      <c r="J39" s="34"/>
    </row>
    <row r="40" spans="1:10">
      <c r="A40" s="21"/>
      <c r="B40" s="2" t="s">
        <v>40</v>
      </c>
      <c r="C40" s="2"/>
      <c r="D40" s="45"/>
      <c r="E40" s="45"/>
      <c r="F40" s="32"/>
      <c r="G40" s="32"/>
      <c r="H40" s="32"/>
      <c r="I40" s="15"/>
      <c r="J40" s="32"/>
    </row>
    <row r="41" spans="1:10">
      <c r="A41" s="20">
        <v>22</v>
      </c>
      <c r="B41" s="23" t="s">
        <v>41</v>
      </c>
      <c r="C41" s="23" t="s">
        <v>58</v>
      </c>
      <c r="D41" s="42">
        <v>22500</v>
      </c>
      <c r="E41" s="42">
        <v>22500</v>
      </c>
      <c r="F41" s="39">
        <v>0</v>
      </c>
      <c r="G41" s="39">
        <v>0</v>
      </c>
      <c r="H41" s="39">
        <f t="shared" si="0"/>
        <v>22500</v>
      </c>
      <c r="I41" s="11">
        <f t="shared" si="1"/>
        <v>0</v>
      </c>
      <c r="J41" s="30" t="s">
        <v>57</v>
      </c>
    </row>
    <row r="42" spans="1:10">
      <c r="A42" s="20">
        <v>23</v>
      </c>
      <c r="B42" s="23" t="s">
        <v>22</v>
      </c>
      <c r="C42" s="23" t="s">
        <v>58</v>
      </c>
      <c r="D42" s="42">
        <v>7500</v>
      </c>
      <c r="E42" s="42">
        <v>7500</v>
      </c>
      <c r="F42" s="39">
        <v>0</v>
      </c>
      <c r="G42" s="39">
        <v>0</v>
      </c>
      <c r="H42" s="39">
        <f t="shared" si="0"/>
        <v>7500</v>
      </c>
      <c r="I42" s="11">
        <f t="shared" si="1"/>
        <v>0</v>
      </c>
      <c r="J42" s="30" t="s">
        <v>57</v>
      </c>
    </row>
    <row r="43" spans="1:10">
      <c r="A43" s="20">
        <v>24</v>
      </c>
      <c r="B43" s="23" t="s">
        <v>42</v>
      </c>
      <c r="C43" s="23" t="s">
        <v>58</v>
      </c>
      <c r="D43" s="42">
        <v>3000</v>
      </c>
      <c r="E43" s="42">
        <v>3000</v>
      </c>
      <c r="F43" s="39">
        <v>0</v>
      </c>
      <c r="G43" s="39">
        <v>0</v>
      </c>
      <c r="H43" s="39">
        <f t="shared" si="0"/>
        <v>3000</v>
      </c>
      <c r="I43" s="11">
        <f t="shared" si="1"/>
        <v>0</v>
      </c>
      <c r="J43" s="30" t="s">
        <v>57</v>
      </c>
    </row>
    <row r="44" spans="1:10">
      <c r="A44" s="20">
        <v>25</v>
      </c>
      <c r="B44" s="23" t="s">
        <v>23</v>
      </c>
      <c r="C44" s="23" t="s">
        <v>58</v>
      </c>
      <c r="D44" s="42">
        <v>20000</v>
      </c>
      <c r="E44" s="42">
        <v>20000</v>
      </c>
      <c r="F44" s="39">
        <v>0</v>
      </c>
      <c r="G44" s="39">
        <v>0</v>
      </c>
      <c r="H44" s="39">
        <f t="shared" si="0"/>
        <v>20000</v>
      </c>
      <c r="I44" s="11">
        <f t="shared" si="1"/>
        <v>0</v>
      </c>
      <c r="J44" s="30" t="s">
        <v>57</v>
      </c>
    </row>
    <row r="45" spans="1:10">
      <c r="A45" s="20">
        <v>26</v>
      </c>
      <c r="B45" s="23" t="s">
        <v>43</v>
      </c>
      <c r="C45" s="23" t="s">
        <v>58</v>
      </c>
      <c r="D45" s="42">
        <v>25000</v>
      </c>
      <c r="E45" s="42">
        <v>25000</v>
      </c>
      <c r="F45" s="39">
        <v>0</v>
      </c>
      <c r="G45" s="39">
        <v>0</v>
      </c>
      <c r="H45" s="39">
        <f t="shared" si="0"/>
        <v>25000</v>
      </c>
      <c r="I45" s="11">
        <f t="shared" si="1"/>
        <v>0</v>
      </c>
      <c r="J45" s="30" t="s">
        <v>57</v>
      </c>
    </row>
    <row r="46" spans="1:10">
      <c r="A46" s="20"/>
      <c r="B46" s="24" t="s">
        <v>28</v>
      </c>
      <c r="C46" s="24"/>
      <c r="D46" s="43">
        <f>SUM(D41:D45)</f>
        <v>78000</v>
      </c>
      <c r="E46" s="43">
        <f>SUM(E41:E45)</f>
        <v>78000</v>
      </c>
      <c r="F46" s="31">
        <f>SUM(F41:F45)</f>
        <v>0</v>
      </c>
      <c r="G46" s="31">
        <f>SUM(G41:G45)</f>
        <v>0</v>
      </c>
      <c r="H46" s="31">
        <f t="shared" si="0"/>
        <v>78000</v>
      </c>
      <c r="I46" s="12">
        <f t="shared" si="1"/>
        <v>0</v>
      </c>
      <c r="J46" s="31"/>
    </row>
    <row r="47" spans="1:10">
      <c r="A47" s="21"/>
      <c r="B47" s="2" t="s">
        <v>44</v>
      </c>
      <c r="C47" s="2"/>
      <c r="D47" s="45"/>
      <c r="E47" s="45"/>
      <c r="F47" s="32"/>
      <c r="G47" s="32"/>
      <c r="H47" s="32"/>
      <c r="I47" s="15"/>
      <c r="J47" s="32"/>
    </row>
    <row r="48" spans="1:10">
      <c r="A48" s="20">
        <v>27</v>
      </c>
      <c r="B48" s="23" t="s">
        <v>45</v>
      </c>
      <c r="C48" s="23" t="s">
        <v>58</v>
      </c>
      <c r="D48" s="42">
        <v>7500</v>
      </c>
      <c r="E48" s="42">
        <v>7500</v>
      </c>
      <c r="F48" s="39">
        <v>0</v>
      </c>
      <c r="G48" s="39">
        <v>0</v>
      </c>
      <c r="H48" s="39">
        <f t="shared" si="0"/>
        <v>7500</v>
      </c>
      <c r="I48" s="11">
        <f t="shared" si="1"/>
        <v>0</v>
      </c>
      <c r="J48" s="30" t="s">
        <v>57</v>
      </c>
    </row>
    <row r="49" spans="1:10">
      <c r="A49" s="20">
        <v>28</v>
      </c>
      <c r="B49" s="23" t="s">
        <v>22</v>
      </c>
      <c r="C49" s="23" t="s">
        <v>58</v>
      </c>
      <c r="D49" s="42">
        <v>2500</v>
      </c>
      <c r="E49" s="42">
        <v>2500</v>
      </c>
      <c r="F49" s="39">
        <v>0</v>
      </c>
      <c r="G49" s="39">
        <v>0</v>
      </c>
      <c r="H49" s="39">
        <f t="shared" si="0"/>
        <v>2500</v>
      </c>
      <c r="I49" s="11">
        <f t="shared" si="1"/>
        <v>0</v>
      </c>
      <c r="J49" s="30" t="s">
        <v>57</v>
      </c>
    </row>
    <row r="50" spans="1:10">
      <c r="A50" s="20">
        <v>29</v>
      </c>
      <c r="B50" s="23" t="s">
        <v>46</v>
      </c>
      <c r="C50" s="23" t="s">
        <v>58</v>
      </c>
      <c r="D50" s="42">
        <v>4200</v>
      </c>
      <c r="E50" s="42">
        <v>4200</v>
      </c>
      <c r="F50" s="39">
        <v>0</v>
      </c>
      <c r="G50" s="39">
        <v>0</v>
      </c>
      <c r="H50" s="39">
        <f t="shared" si="0"/>
        <v>4200</v>
      </c>
      <c r="I50" s="11">
        <f t="shared" si="1"/>
        <v>0</v>
      </c>
      <c r="J50" s="30" t="s">
        <v>57</v>
      </c>
    </row>
    <row r="51" spans="1:10">
      <c r="A51" s="20">
        <v>30</v>
      </c>
      <c r="B51" s="23" t="s">
        <v>47</v>
      </c>
      <c r="C51" s="23" t="s">
        <v>58</v>
      </c>
      <c r="D51" s="42">
        <v>800</v>
      </c>
      <c r="E51" s="42">
        <v>800</v>
      </c>
      <c r="F51" s="39">
        <v>0</v>
      </c>
      <c r="G51" s="39">
        <v>0</v>
      </c>
      <c r="H51" s="39">
        <f t="shared" si="0"/>
        <v>800</v>
      </c>
      <c r="I51" s="11">
        <f t="shared" si="1"/>
        <v>0</v>
      </c>
      <c r="J51" s="30" t="s">
        <v>57</v>
      </c>
    </row>
    <row r="52" spans="1:10">
      <c r="A52" s="20"/>
      <c r="B52" s="24" t="s">
        <v>28</v>
      </c>
      <c r="C52" s="24"/>
      <c r="D52" s="43">
        <f>SUM(D48:D51)</f>
        <v>15000</v>
      </c>
      <c r="E52" s="43">
        <f>SUM(E48:E51)</f>
        <v>15000</v>
      </c>
      <c r="F52" s="31">
        <f>SUM(F48:F51)</f>
        <v>0</v>
      </c>
      <c r="G52" s="31">
        <f>SUM(G48:G51)</f>
        <v>0</v>
      </c>
      <c r="H52" s="31">
        <f t="shared" si="0"/>
        <v>15000</v>
      </c>
      <c r="I52" s="12">
        <f t="shared" si="1"/>
        <v>0</v>
      </c>
      <c r="J52" s="31"/>
    </row>
    <row r="53" spans="1:10">
      <c r="A53" s="21"/>
      <c r="B53" s="2" t="s">
        <v>48</v>
      </c>
      <c r="C53" s="38"/>
      <c r="D53" s="45"/>
      <c r="E53" s="45"/>
      <c r="F53" s="32"/>
      <c r="G53" s="32"/>
      <c r="H53" s="32"/>
      <c r="I53" s="15"/>
      <c r="J53" s="32"/>
    </row>
    <row r="54" spans="1:10">
      <c r="A54" s="20"/>
      <c r="B54" s="25" t="s">
        <v>49</v>
      </c>
      <c r="C54" s="24"/>
      <c r="D54" s="43"/>
      <c r="E54" s="43"/>
      <c r="F54" s="31"/>
      <c r="G54" s="31"/>
      <c r="H54" s="31"/>
      <c r="I54" s="12"/>
      <c r="J54" s="31"/>
    </row>
    <row r="55" spans="1:10">
      <c r="A55" s="20">
        <v>31</v>
      </c>
      <c r="B55" s="23" t="s">
        <v>50</v>
      </c>
      <c r="C55" s="47" t="s">
        <v>59</v>
      </c>
      <c r="D55" s="42">
        <v>1140</v>
      </c>
      <c r="E55" s="42">
        <v>1140</v>
      </c>
      <c r="F55" s="39">
        <v>0</v>
      </c>
      <c r="G55" s="39">
        <v>1140</v>
      </c>
      <c r="H55" s="39">
        <f t="shared" si="0"/>
        <v>0</v>
      </c>
      <c r="I55" s="11">
        <f t="shared" si="1"/>
        <v>100</v>
      </c>
      <c r="J55" s="30" t="s">
        <v>57</v>
      </c>
    </row>
    <row r="56" spans="1:10">
      <c r="A56" s="20">
        <v>32</v>
      </c>
      <c r="B56" s="23" t="s">
        <v>23</v>
      </c>
      <c r="C56" s="47" t="s">
        <v>59</v>
      </c>
      <c r="D56" s="42">
        <v>1000</v>
      </c>
      <c r="E56" s="42">
        <v>1000</v>
      </c>
      <c r="F56" s="39">
        <v>0</v>
      </c>
      <c r="G56" s="39">
        <v>1000</v>
      </c>
      <c r="H56" s="39">
        <f t="shared" si="0"/>
        <v>0</v>
      </c>
      <c r="I56" s="11">
        <f t="shared" si="1"/>
        <v>100</v>
      </c>
      <c r="J56" s="30" t="s">
        <v>57</v>
      </c>
    </row>
    <row r="57" spans="1:10">
      <c r="A57" s="20"/>
      <c r="B57" s="24" t="s">
        <v>28</v>
      </c>
      <c r="C57" s="24"/>
      <c r="D57" s="43">
        <v>2140</v>
      </c>
      <c r="E57" s="43">
        <v>2140</v>
      </c>
      <c r="F57" s="31">
        <f>SUM(F55:F56)</f>
        <v>0</v>
      </c>
      <c r="G57" s="31">
        <f>SUM(G55:G56)</f>
        <v>2140</v>
      </c>
      <c r="H57" s="31">
        <f t="shared" si="0"/>
        <v>0</v>
      </c>
      <c r="I57" s="12">
        <f t="shared" si="1"/>
        <v>100</v>
      </c>
      <c r="J57" s="31"/>
    </row>
    <row r="58" spans="1:10">
      <c r="A58" s="20"/>
      <c r="B58" s="25" t="s">
        <v>51</v>
      </c>
      <c r="C58" s="24"/>
      <c r="D58" s="43"/>
      <c r="E58" s="43"/>
      <c r="F58" s="31"/>
      <c r="G58" s="31"/>
      <c r="H58" s="31"/>
      <c r="I58" s="12"/>
      <c r="J58" s="31"/>
    </row>
    <row r="59" spans="1:10">
      <c r="A59" s="20">
        <v>33</v>
      </c>
      <c r="B59" s="23" t="s">
        <v>52</v>
      </c>
      <c r="C59" s="47" t="s">
        <v>59</v>
      </c>
      <c r="D59" s="42">
        <v>3000</v>
      </c>
      <c r="E59" s="42">
        <v>3000</v>
      </c>
      <c r="F59" s="39">
        <v>0</v>
      </c>
      <c r="G59" s="39">
        <v>3000</v>
      </c>
      <c r="H59" s="39">
        <f t="shared" si="0"/>
        <v>0</v>
      </c>
      <c r="I59" s="11">
        <f t="shared" si="1"/>
        <v>100</v>
      </c>
      <c r="J59" s="30" t="s">
        <v>57</v>
      </c>
    </row>
    <row r="60" spans="1:10">
      <c r="A60" s="20"/>
      <c r="B60" s="24" t="s">
        <v>28</v>
      </c>
      <c r="C60" s="24"/>
      <c r="D60" s="43">
        <v>3000</v>
      </c>
      <c r="E60" s="43">
        <v>3000</v>
      </c>
      <c r="F60" s="31">
        <v>0</v>
      </c>
      <c r="G60" s="31">
        <v>3000</v>
      </c>
      <c r="H60" s="31">
        <f t="shared" si="0"/>
        <v>0</v>
      </c>
      <c r="I60" s="12">
        <f t="shared" si="1"/>
        <v>100</v>
      </c>
      <c r="J60" s="31"/>
    </row>
    <row r="61" spans="1:10">
      <c r="A61" s="20"/>
      <c r="B61" s="25" t="s">
        <v>53</v>
      </c>
      <c r="C61" s="24"/>
      <c r="D61" s="43"/>
      <c r="E61" s="43"/>
      <c r="F61" s="31"/>
      <c r="G61" s="31"/>
      <c r="H61" s="31"/>
      <c r="I61" s="12"/>
      <c r="J61" s="31"/>
    </row>
    <row r="62" spans="1:10">
      <c r="A62" s="20">
        <v>34</v>
      </c>
      <c r="B62" s="23" t="s">
        <v>54</v>
      </c>
      <c r="C62" s="47" t="s">
        <v>59</v>
      </c>
      <c r="D62" s="42">
        <v>20000</v>
      </c>
      <c r="E62" s="42">
        <v>20000</v>
      </c>
      <c r="F62" s="39">
        <v>10000</v>
      </c>
      <c r="G62" s="39">
        <v>10000</v>
      </c>
      <c r="H62" s="39">
        <f t="shared" si="0"/>
        <v>0</v>
      </c>
      <c r="I62" s="11">
        <f t="shared" si="1"/>
        <v>100</v>
      </c>
      <c r="J62" s="30" t="s">
        <v>57</v>
      </c>
    </row>
    <row r="63" spans="1:10">
      <c r="A63" s="20"/>
      <c r="B63" s="24" t="s">
        <v>28</v>
      </c>
      <c r="C63" s="24"/>
      <c r="D63" s="43">
        <v>20000</v>
      </c>
      <c r="E63" s="43">
        <v>20000</v>
      </c>
      <c r="F63" s="31">
        <v>10000</v>
      </c>
      <c r="G63" s="31">
        <v>10000</v>
      </c>
      <c r="H63" s="31">
        <f t="shared" si="0"/>
        <v>0</v>
      </c>
      <c r="I63" s="12">
        <f t="shared" si="1"/>
        <v>100</v>
      </c>
      <c r="J63" s="31"/>
    </row>
    <row r="64" spans="1:10">
      <c r="F64" s="35"/>
      <c r="G64" s="35"/>
      <c r="H64" s="35"/>
      <c r="I64" s="7"/>
      <c r="J64" s="35"/>
    </row>
    <row r="65" spans="2:10">
      <c r="F65" s="35"/>
      <c r="G65" s="35"/>
      <c r="H65" s="35"/>
      <c r="I65" s="7"/>
      <c r="J65" s="35"/>
    </row>
    <row r="66" spans="2:10">
      <c r="B66" s="49" t="s">
        <v>62</v>
      </c>
      <c r="D66" s="5" t="s">
        <v>69</v>
      </c>
      <c r="F66" s="50" t="s">
        <v>65</v>
      </c>
      <c r="G66" s="35"/>
      <c r="H66" s="35"/>
      <c r="I66" s="8" t="s">
        <v>70</v>
      </c>
      <c r="J66" s="35"/>
    </row>
    <row r="67" spans="2:10">
      <c r="C67" s="4" t="s">
        <v>63</v>
      </c>
      <c r="E67" s="36" t="s">
        <v>66</v>
      </c>
      <c r="F67" s="35"/>
      <c r="G67" s="51" t="s">
        <v>67</v>
      </c>
      <c r="H67" s="35"/>
      <c r="I67" s="7"/>
      <c r="J67" s="35"/>
    </row>
    <row r="68" spans="2:10">
      <c r="C68" s="4" t="s">
        <v>64</v>
      </c>
      <c r="D68" s="22"/>
      <c r="F68" s="35"/>
      <c r="G68" s="51" t="s">
        <v>68</v>
      </c>
      <c r="H68" s="35"/>
      <c r="I68" s="7"/>
      <c r="J68" s="35"/>
    </row>
    <row r="69" spans="2:10">
      <c r="C69" s="4"/>
      <c r="F69" s="35"/>
      <c r="G69" s="35"/>
      <c r="H69" s="35"/>
      <c r="I69" s="7"/>
      <c r="J69" s="35"/>
    </row>
    <row r="70" spans="2:10">
      <c r="F70" s="35"/>
      <c r="G70" s="35"/>
      <c r="H70" s="35"/>
      <c r="I70" s="7"/>
      <c r="J70" s="35"/>
    </row>
    <row r="71" spans="2:10">
      <c r="F71" s="35"/>
      <c r="G71" s="35"/>
      <c r="H71" s="35"/>
      <c r="I71" s="7"/>
      <c r="J71" s="35"/>
    </row>
    <row r="72" spans="2:10">
      <c r="F72" s="35"/>
      <c r="G72" s="35"/>
      <c r="H72" s="35"/>
      <c r="I72" s="7"/>
      <c r="J72" s="35"/>
    </row>
    <row r="73" spans="2:10">
      <c r="F73" s="35"/>
      <c r="G73" s="35"/>
      <c r="H73" s="35"/>
      <c r="I73" s="7"/>
      <c r="J73" s="35"/>
    </row>
    <row r="74" spans="2:10">
      <c r="F74" s="35"/>
      <c r="G74" s="35"/>
      <c r="H74" s="35"/>
      <c r="I74" s="7"/>
      <c r="J74" s="35"/>
    </row>
    <row r="75" spans="2:10">
      <c r="F75" s="35"/>
      <c r="G75" s="35"/>
      <c r="H75" s="35"/>
      <c r="I75" s="7"/>
      <c r="J75" s="35"/>
    </row>
    <row r="76" spans="2:10">
      <c r="F76" s="35"/>
      <c r="G76" s="35"/>
      <c r="H76" s="35"/>
      <c r="I76" s="7"/>
      <c r="J76" s="35"/>
    </row>
    <row r="77" spans="2:10">
      <c r="F77" s="35"/>
      <c r="G77" s="35"/>
      <c r="H77" s="35"/>
      <c r="I77" s="7"/>
      <c r="J77" s="35"/>
    </row>
    <row r="78" spans="2:10">
      <c r="F78" s="35"/>
      <c r="G78" s="35"/>
      <c r="H78" s="35"/>
      <c r="I78" s="7"/>
      <c r="J78" s="35"/>
    </row>
    <row r="79" spans="2:10">
      <c r="F79" s="35"/>
      <c r="G79" s="35"/>
      <c r="H79" s="35"/>
      <c r="I79" s="7"/>
      <c r="J79" s="35"/>
    </row>
    <row r="80" spans="2:10">
      <c r="F80" s="35"/>
      <c r="G80" s="35"/>
      <c r="H80" s="35"/>
      <c r="I80" s="7"/>
      <c r="J80" s="35"/>
    </row>
    <row r="81" spans="6:10">
      <c r="F81" s="35"/>
      <c r="G81" s="35"/>
      <c r="H81" s="35"/>
      <c r="I81" s="7"/>
      <c r="J81" s="35"/>
    </row>
    <row r="82" spans="6:10">
      <c r="F82" s="35"/>
      <c r="G82" s="35"/>
      <c r="H82" s="35"/>
      <c r="I82" s="7"/>
      <c r="J82" s="35"/>
    </row>
    <row r="83" spans="6:10">
      <c r="F83" s="35"/>
      <c r="G83" s="35"/>
      <c r="H83" s="35"/>
      <c r="I83" s="7"/>
      <c r="J83" s="35"/>
    </row>
    <row r="84" spans="6:10">
      <c r="F84" s="35"/>
      <c r="G84" s="35"/>
      <c r="H84" s="35"/>
      <c r="I84" s="7"/>
      <c r="J84" s="35"/>
    </row>
    <row r="85" spans="6:10">
      <c r="F85" s="35"/>
      <c r="G85" s="35"/>
      <c r="H85" s="35"/>
      <c r="I85" s="7"/>
      <c r="J85" s="35"/>
    </row>
    <row r="86" spans="6:10">
      <c r="F86" s="35"/>
      <c r="G86" s="35"/>
      <c r="H86" s="35"/>
      <c r="I86" s="7"/>
      <c r="J86" s="35"/>
    </row>
    <row r="87" spans="6:10">
      <c r="F87" s="35"/>
      <c r="G87" s="35"/>
      <c r="H87" s="35"/>
      <c r="I87" s="7"/>
      <c r="J87" s="35"/>
    </row>
    <row r="88" spans="6:10">
      <c r="F88" s="35"/>
      <c r="G88" s="35"/>
      <c r="H88" s="35"/>
      <c r="J88" s="35"/>
    </row>
    <row r="89" spans="6:10">
      <c r="F89" s="35"/>
      <c r="G89" s="35"/>
      <c r="H89" s="35"/>
      <c r="J89" s="35"/>
    </row>
    <row r="90" spans="6:10">
      <c r="F90" s="35"/>
      <c r="G90" s="35"/>
      <c r="H90" s="35"/>
      <c r="J90" s="35"/>
    </row>
    <row r="91" spans="6:10">
      <c r="F91" s="35"/>
      <c r="G91" s="35"/>
      <c r="H91" s="35"/>
      <c r="J91" s="35"/>
    </row>
    <row r="92" spans="6:10">
      <c r="F92" s="35"/>
      <c r="G92" s="35"/>
      <c r="H92" s="35"/>
      <c r="J92" s="35"/>
    </row>
    <row r="93" spans="6:10">
      <c r="F93" s="35"/>
      <c r="G93" s="35"/>
      <c r="H93" s="35"/>
      <c r="J93" s="35"/>
    </row>
  </sheetData>
  <mergeCells count="4">
    <mergeCell ref="A1:J1"/>
    <mergeCell ref="A2:J2"/>
    <mergeCell ref="A3:J3"/>
    <mergeCell ref="F4:G4"/>
  </mergeCells>
  <phoneticPr fontId="7" type="noConversion"/>
  <pageMargins left="0.11811023622047245" right="0" top="0.15748031496062992" bottom="0.15748031496062992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2026-06-25T08:12:33Z</dcterms:created>
  <dcterms:modified xsi:type="dcterms:W3CDTF">2026-06-29T06:20:25Z</dcterms:modified>
</cp:coreProperties>
</file>